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180" windowWidth="13380" windowHeight="11475" activeTab="0"/>
  </bookViews>
  <sheets>
    <sheet name="Table AQ 4-6" sheetId="1" r:id="rId1"/>
  </sheets>
  <definedNames>
    <definedName name="_xlnm.Print_Area" localSheetId="0">'Table AQ 4-6'!$B$2:$F$34</definedName>
  </definedNames>
  <calcPr fullCalcOnLoad="1"/>
</workbook>
</file>

<file path=xl/sharedStrings.xml><?xml version="1.0" encoding="utf-8"?>
<sst xmlns="http://schemas.openxmlformats.org/spreadsheetml/2006/main" count="60" uniqueCount="57">
  <si>
    <t>Tributaries</t>
  </si>
  <si>
    <t>Stage</t>
  </si>
  <si>
    <t>-</t>
  </si>
  <si>
    <t>Number of Nodes</t>
  </si>
  <si>
    <t>Number of Elements</t>
  </si>
  <si>
    <t>1. [27, 54, 82, 108] &lt;802&gt;</t>
  </si>
  <si>
    <t>2. [145, 182, 218, 255] &lt;806&gt;</t>
  </si>
  <si>
    <t>3. [286, 318, 349] &lt;810&gt;</t>
  </si>
  <si>
    <t>South Fork Rubicon [202] &lt;834&gt;</t>
  </si>
  <si>
    <t>Pilot Creek [773] &lt;839 to 840&gt;</t>
  </si>
  <si>
    <t>Long Canyon [818] &lt;830 to 842&gt;</t>
  </si>
  <si>
    <t>Ralston PH [919] &lt;810 to 815&gt;</t>
  </si>
  <si>
    <t>1. [131] &lt;832&gt;</t>
  </si>
  <si>
    <t>2. [149, 167, 185, 201] &lt;835&gt;</t>
  </si>
  <si>
    <t>3. [267, 332, 397, 464] &lt;836&gt;</t>
  </si>
  <si>
    <t>4. [503, 542, 581, 620] &lt;838&gt;</t>
  </si>
  <si>
    <t>5. [658, 696, 734, 772] &lt;840&gt;</t>
  </si>
  <si>
    <t>6. [784, 795, 806, 817] &lt;842&gt;</t>
  </si>
  <si>
    <t>7. [843, 868, 893, 918] &lt;815&gt;</t>
  </si>
  <si>
    <t>1. [22] &lt;855&gt;</t>
  </si>
  <si>
    <t>2. [50] &lt;857&gt;</t>
  </si>
  <si>
    <t>3. [123] &lt;858&gt;</t>
  </si>
  <si>
    <t>4. [123] &lt;859&gt;</t>
  </si>
  <si>
    <t>5. [341] &lt;860&gt;</t>
  </si>
  <si>
    <t>6. [344] &lt;863&gt;</t>
  </si>
  <si>
    <t>7. [444] &lt;864&gt;</t>
  </si>
  <si>
    <t>8. [447] &lt;866&gt;</t>
  </si>
  <si>
    <t>9. [808] &lt;868&gt;</t>
  </si>
  <si>
    <t>NF of MFAR [21] &lt;865&gt;</t>
  </si>
  <si>
    <t>Duncan Creek [256] &lt;805&gt;</t>
  </si>
  <si>
    <t>Middle Fork Interbay [1] &lt;810&gt;</t>
  </si>
  <si>
    <t>Hell Hole [1] &lt;540&gt;</t>
  </si>
  <si>
    <t>Length (km)</t>
  </si>
  <si>
    <t>Oxbow PH (2238) &lt;847&gt;</t>
  </si>
  <si>
    <t>NF American River (2232) &lt;865&gt;</t>
  </si>
  <si>
    <t>Reach Elements</t>
  </si>
  <si>
    <t>Maximum Elevation (m)</t>
  </si>
  <si>
    <t>Minimum Elevation (m)</t>
  </si>
  <si>
    <t>Headwater Boundary Condition</t>
  </si>
  <si>
    <t>Downstream Boundary Condition</t>
  </si>
  <si>
    <r>
      <t>French Meadows [1]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&lt;530&gt;</t>
    </r>
    <r>
      <rPr>
        <vertAlign val="superscript"/>
        <sz val="10"/>
        <rFont val="Arial"/>
        <family val="2"/>
      </rPr>
      <t>2</t>
    </r>
  </si>
  <si>
    <r>
      <t>Ralston Dam (1)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&lt;845&gt;</t>
    </r>
  </si>
  <si>
    <r>
      <t>1</t>
    </r>
    <r>
      <rPr>
        <sz val="10"/>
        <rFont val="Arial"/>
        <family val="2"/>
      </rPr>
      <t>[Temperature Model Element Assignments]</t>
    </r>
  </si>
  <si>
    <r>
      <t>2</t>
    </r>
    <r>
      <rPr>
        <sz val="10"/>
        <rFont val="Arial"/>
        <family val="2"/>
      </rPr>
      <t xml:space="preserve">&lt;Hydrology / Operations Model Node&gt; </t>
    </r>
  </si>
  <si>
    <r>
      <t>3</t>
    </r>
    <r>
      <rPr>
        <sz val="10"/>
        <rFont val="Arial"/>
        <family val="2"/>
      </rPr>
      <t xml:space="preserve">(Headwater Node Assignments) </t>
    </r>
  </si>
  <si>
    <r>
      <t>Accretion Inputs</t>
    </r>
    <r>
      <rPr>
        <b/>
        <vertAlign val="superscript"/>
        <sz val="10"/>
        <rFont val="Arial"/>
        <family val="2"/>
      </rPr>
      <t>4</t>
    </r>
  </si>
  <si>
    <t xml:space="preserve">Table AQ 4-6.  RMA-2 Model Summary of River Reaches. </t>
  </si>
  <si>
    <t xml:space="preserve">River Reaches </t>
  </si>
  <si>
    <t>Model Elements [#] and Hydrology / Operations Model Nodes &lt;#&gt;</t>
  </si>
  <si>
    <t>French Meadows Reservoir
to Middle Fork Interbay</t>
  </si>
  <si>
    <t>Middle Fork Interbay
to Ralston Afterbay</t>
  </si>
  <si>
    <t>Hell Hole Reservoir 
to Ralston Afterbay</t>
  </si>
  <si>
    <t>Ralston Afterbay 
to Folsom Reservoir</t>
  </si>
  <si>
    <r>
      <t>4</t>
    </r>
    <r>
      <rPr>
        <sz val="10"/>
        <rFont val="Arial"/>
        <family val="2"/>
      </rPr>
      <t>Accretion inputs were typically distributed uniformly among river reaches, thus multiple element inflows may be specified based on a single hydrology / operations model accretion location.</t>
    </r>
  </si>
  <si>
    <t>2. [212, 248, 284, 320] &lt;813&gt;</t>
  </si>
  <si>
    <r>
      <t>1. [25, 50, 75, 95, 115, 135, 155, 175]</t>
    </r>
    <r>
      <rPr>
        <vertAlign val="superscript"/>
        <sz val="10"/>
        <rFont val="Arial"/>
        <family val="2"/>
      </rPr>
      <t xml:space="preserve">5 </t>
    </r>
    <r>
      <rPr>
        <sz val="10"/>
        <rFont val="Arial"/>
        <family val="2"/>
      </rPr>
      <t>&lt;812&gt;</t>
    </r>
  </si>
  <si>
    <r>
      <t>5</t>
    </r>
    <r>
      <rPr>
        <sz val="10"/>
        <rFont val="Arial"/>
        <family val="2"/>
      </rPr>
      <t>One quarter of accretion in Element 75 (Big Mosqito Creek) and 1/4 in Element 175 (Brushy Canyon) and the remainder was distributed evenly among the other elements.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</si>
</sst>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wrapText="1"/>
    </xf>
    <xf numFmtId="168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168" fontId="0" fillId="0" borderId="11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zoomScaleSheetLayoutView="85" zoomScalePageLayoutView="85" workbookViewId="0" topLeftCell="B8">
      <selection activeCell="D35" sqref="D35"/>
    </sheetView>
  </sheetViews>
  <sheetFormatPr defaultColWidth="9.140625" defaultRowHeight="12.75"/>
  <cols>
    <col min="2" max="2" width="26.7109375" style="0" customWidth="1"/>
    <col min="3" max="6" width="29.140625" style="0" customWidth="1"/>
  </cols>
  <sheetData>
    <row r="1" ht="33.75" customHeight="1"/>
    <row r="2" spans="2:6" s="1" customFormat="1" ht="27.75" customHeight="1">
      <c r="B2" s="20" t="s">
        <v>46</v>
      </c>
      <c r="C2" s="20"/>
      <c r="D2" s="20"/>
      <c r="E2" s="20"/>
      <c r="F2" s="20"/>
    </row>
    <row r="3" spans="2:6" s="1" customFormat="1" ht="16.5" customHeight="1">
      <c r="B3" s="21" t="s">
        <v>35</v>
      </c>
      <c r="C3" s="23" t="s">
        <v>47</v>
      </c>
      <c r="D3" s="23"/>
      <c r="E3" s="23"/>
      <c r="F3" s="23"/>
    </row>
    <row r="4" spans="2:6" s="1" customFormat="1" ht="32.25" customHeight="1" thickBot="1">
      <c r="B4" s="22"/>
      <c r="C4" s="10" t="s">
        <v>49</v>
      </c>
      <c r="D4" s="10" t="s">
        <v>50</v>
      </c>
      <c r="E4" s="10" t="s">
        <v>51</v>
      </c>
      <c r="F4" s="10" t="s">
        <v>52</v>
      </c>
    </row>
    <row r="5" spans="2:6" s="1" customFormat="1" ht="12.75">
      <c r="B5" s="8" t="s">
        <v>32</v>
      </c>
      <c r="C5" s="9">
        <f>11.72*1.6093</f>
        <v>18.860996</v>
      </c>
      <c r="D5" s="9">
        <f>10.19*1.6093</f>
        <v>16.398767</v>
      </c>
      <c r="E5" s="9">
        <f>28.79*1.6093</f>
        <v>46.331747</v>
      </c>
      <c r="F5" s="9">
        <f>34.5*1.6093</f>
        <v>55.520849999999996</v>
      </c>
    </row>
    <row r="6" spans="2:6" s="1" customFormat="1" ht="12.75">
      <c r="B6" s="3" t="s">
        <v>3</v>
      </c>
      <c r="C6" s="5">
        <v>761</v>
      </c>
      <c r="D6" s="5">
        <v>661</v>
      </c>
      <c r="E6" s="5">
        <v>1867</v>
      </c>
      <c r="F6" s="5">
        <v>2231</v>
      </c>
    </row>
    <row r="7" spans="2:6" s="1" customFormat="1" ht="12.75">
      <c r="B7" s="3" t="s">
        <v>4</v>
      </c>
      <c r="C7" s="5">
        <v>380</v>
      </c>
      <c r="D7" s="5">
        <v>330</v>
      </c>
      <c r="E7" s="5">
        <v>933</v>
      </c>
      <c r="F7" s="5">
        <v>1115</v>
      </c>
    </row>
    <row r="8" spans="2:6" s="1" customFormat="1" ht="12.75">
      <c r="B8" s="3" t="s">
        <v>36</v>
      </c>
      <c r="C8" s="5">
        <v>1536.2</v>
      </c>
      <c r="D8" s="4">
        <v>756</v>
      </c>
      <c r="E8" s="5">
        <v>1234.4</v>
      </c>
      <c r="F8" s="4">
        <v>318</v>
      </c>
    </row>
    <row r="9" spans="2:6" s="1" customFormat="1" ht="12.75">
      <c r="B9" s="3" t="s">
        <v>37</v>
      </c>
      <c r="C9" s="5">
        <v>770.3</v>
      </c>
      <c r="D9" s="5">
        <v>328.6</v>
      </c>
      <c r="E9" s="5">
        <v>350.6</v>
      </c>
      <c r="F9" s="5">
        <v>109.7</v>
      </c>
    </row>
    <row r="10" spans="2:6" s="1" customFormat="1" ht="12.75">
      <c r="B10" s="17" t="s">
        <v>38</v>
      </c>
      <c r="C10" s="24" t="s">
        <v>48</v>
      </c>
      <c r="D10" s="25"/>
      <c r="E10" s="25"/>
      <c r="F10" s="26"/>
    </row>
    <row r="11" spans="2:6" s="1" customFormat="1" ht="16.5" customHeight="1">
      <c r="B11" s="18"/>
      <c r="C11" s="11" t="s">
        <v>40</v>
      </c>
      <c r="D11" s="11" t="s">
        <v>30</v>
      </c>
      <c r="E11" s="11" t="s">
        <v>31</v>
      </c>
      <c r="F11" s="5" t="s">
        <v>41</v>
      </c>
    </row>
    <row r="12" spans="2:7" s="1" customFormat="1" ht="16.5" customHeight="1">
      <c r="B12" s="18"/>
      <c r="C12" s="11"/>
      <c r="D12" s="11"/>
      <c r="E12" s="11"/>
      <c r="F12" s="5" t="s">
        <v>33</v>
      </c>
      <c r="G12" s="2"/>
    </row>
    <row r="13" spans="2:7" s="1" customFormat="1" ht="12.75">
      <c r="B13" s="19"/>
      <c r="C13" s="11"/>
      <c r="D13" s="11"/>
      <c r="E13" s="11"/>
      <c r="F13" s="5" t="s">
        <v>34</v>
      </c>
      <c r="G13" s="2"/>
    </row>
    <row r="14" spans="2:7" s="1" customFormat="1" ht="12.75">
      <c r="B14" s="14" t="s">
        <v>0</v>
      </c>
      <c r="C14" s="11" t="s">
        <v>29</v>
      </c>
      <c r="D14" s="16" t="s">
        <v>2</v>
      </c>
      <c r="E14" s="7" t="s">
        <v>8</v>
      </c>
      <c r="F14" s="11" t="s">
        <v>28</v>
      </c>
      <c r="G14" s="2"/>
    </row>
    <row r="15" spans="2:6" s="1" customFormat="1" ht="12.75">
      <c r="B15" s="14"/>
      <c r="C15" s="11"/>
      <c r="D15" s="16"/>
      <c r="E15" s="7" t="s">
        <v>9</v>
      </c>
      <c r="F15" s="11"/>
    </row>
    <row r="16" spans="2:6" s="1" customFormat="1" ht="12.75">
      <c r="B16" s="14"/>
      <c r="C16" s="11"/>
      <c r="D16" s="16"/>
      <c r="E16" s="7" t="s">
        <v>10</v>
      </c>
      <c r="F16" s="11"/>
    </row>
    <row r="17" spans="2:6" s="1" customFormat="1" ht="12.75">
      <c r="B17" s="14"/>
      <c r="C17" s="11"/>
      <c r="D17" s="16"/>
      <c r="E17" s="7" t="s">
        <v>11</v>
      </c>
      <c r="F17" s="11"/>
    </row>
    <row r="18" spans="2:6" s="1" customFormat="1" ht="33.75" customHeight="1">
      <c r="B18" s="15" t="s">
        <v>45</v>
      </c>
      <c r="C18" s="7" t="s">
        <v>5</v>
      </c>
      <c r="D18" s="7" t="s">
        <v>55</v>
      </c>
      <c r="E18" s="7" t="s">
        <v>12</v>
      </c>
      <c r="F18" s="7" t="s">
        <v>19</v>
      </c>
    </row>
    <row r="19" spans="2:6" s="1" customFormat="1" ht="16.5" customHeight="1">
      <c r="B19" s="15"/>
      <c r="C19" s="7" t="s">
        <v>6</v>
      </c>
      <c r="D19" s="7" t="s">
        <v>54</v>
      </c>
      <c r="E19" s="7" t="s">
        <v>13</v>
      </c>
      <c r="F19" s="7" t="s">
        <v>20</v>
      </c>
    </row>
    <row r="20" spans="2:6" s="1" customFormat="1" ht="16.5" customHeight="1">
      <c r="B20" s="15"/>
      <c r="C20" s="7" t="s">
        <v>7</v>
      </c>
      <c r="D20" s="6"/>
      <c r="E20" s="7" t="s">
        <v>14</v>
      </c>
      <c r="F20" s="7" t="s">
        <v>21</v>
      </c>
    </row>
    <row r="21" spans="2:6" s="1" customFormat="1" ht="16.5" customHeight="1">
      <c r="B21" s="15"/>
      <c r="C21" s="6"/>
      <c r="D21" s="6"/>
      <c r="E21" s="7" t="s">
        <v>15</v>
      </c>
      <c r="F21" s="7" t="s">
        <v>22</v>
      </c>
    </row>
    <row r="22" spans="2:6" s="1" customFormat="1" ht="16.5" customHeight="1">
      <c r="B22" s="15"/>
      <c r="C22" s="6"/>
      <c r="D22" s="6"/>
      <c r="E22" s="7" t="s">
        <v>16</v>
      </c>
      <c r="F22" s="7" t="s">
        <v>23</v>
      </c>
    </row>
    <row r="23" spans="2:6" s="1" customFormat="1" ht="16.5" customHeight="1">
      <c r="B23" s="15"/>
      <c r="C23" s="6"/>
      <c r="D23" s="6"/>
      <c r="E23" s="7" t="s">
        <v>17</v>
      </c>
      <c r="F23" s="7" t="s">
        <v>24</v>
      </c>
    </row>
    <row r="24" spans="2:6" s="1" customFormat="1" ht="16.5" customHeight="1">
      <c r="B24" s="15"/>
      <c r="C24" s="6"/>
      <c r="D24" s="6"/>
      <c r="E24" s="7" t="s">
        <v>18</v>
      </c>
      <c r="F24" s="7" t="s">
        <v>25</v>
      </c>
    </row>
    <row r="25" spans="2:6" s="1" customFormat="1" ht="16.5" customHeight="1">
      <c r="B25" s="15"/>
      <c r="C25" s="6"/>
      <c r="D25" s="6"/>
      <c r="E25" s="6"/>
      <c r="F25" s="7" t="s">
        <v>26</v>
      </c>
    </row>
    <row r="26" spans="2:6" s="1" customFormat="1" ht="16.5" customHeight="1">
      <c r="B26" s="15"/>
      <c r="C26" s="6"/>
      <c r="D26" s="6"/>
      <c r="E26" s="6"/>
      <c r="F26" s="7" t="s">
        <v>27</v>
      </c>
    </row>
    <row r="27" spans="2:6" s="1" customFormat="1" ht="25.5">
      <c r="B27" s="3" t="s">
        <v>39</v>
      </c>
      <c r="C27" s="6" t="s">
        <v>1</v>
      </c>
      <c r="D27" s="6" t="s">
        <v>1</v>
      </c>
      <c r="E27" s="6" t="s">
        <v>1</v>
      </c>
      <c r="F27" s="6" t="s">
        <v>1</v>
      </c>
    </row>
    <row r="28" spans="2:6" s="1" customFormat="1" ht="12.75">
      <c r="B28" s="12" t="s">
        <v>42</v>
      </c>
      <c r="C28" s="13"/>
      <c r="D28" s="13"/>
      <c r="E28" s="13"/>
      <c r="F28" s="13"/>
    </row>
    <row r="29" spans="2:6" s="1" customFormat="1" ht="14.25">
      <c r="B29" s="12" t="s">
        <v>43</v>
      </c>
      <c r="C29" s="12"/>
      <c r="D29" s="12"/>
      <c r="E29" s="12"/>
      <c r="F29" s="12"/>
    </row>
    <row r="30" spans="2:6" s="1" customFormat="1" ht="14.25">
      <c r="B30" s="12" t="s">
        <v>44</v>
      </c>
      <c r="C30" s="12"/>
      <c r="D30" s="12"/>
      <c r="E30" s="12"/>
      <c r="F30" s="12"/>
    </row>
    <row r="31" spans="2:6" ht="14.25" customHeight="1">
      <c r="B31" s="12" t="s">
        <v>53</v>
      </c>
      <c r="C31" s="12"/>
      <c r="D31" s="12"/>
      <c r="E31" s="12"/>
      <c r="F31" s="12"/>
    </row>
    <row r="32" spans="2:6" ht="12.75">
      <c r="B32" s="12"/>
      <c r="C32" s="12"/>
      <c r="D32" s="12"/>
      <c r="E32" s="12"/>
      <c r="F32" s="12"/>
    </row>
    <row r="33" spans="2:6" ht="12.75">
      <c r="B33" s="12" t="s">
        <v>56</v>
      </c>
      <c r="C33" s="13"/>
      <c r="D33" s="13"/>
      <c r="E33" s="13"/>
      <c r="F33" s="13"/>
    </row>
  </sheetData>
  <sheetProtection/>
  <mergeCells count="18">
    <mergeCell ref="B31:F32"/>
    <mergeCell ref="B33:F33"/>
    <mergeCell ref="B10:B13"/>
    <mergeCell ref="B2:F2"/>
    <mergeCell ref="B3:B4"/>
    <mergeCell ref="C3:F3"/>
    <mergeCell ref="C11:C13"/>
    <mergeCell ref="D11:D13"/>
    <mergeCell ref="E11:E13"/>
    <mergeCell ref="C10:F10"/>
    <mergeCell ref="F14:F17"/>
    <mergeCell ref="B28:F28"/>
    <mergeCell ref="B29:F29"/>
    <mergeCell ref="B30:F30"/>
    <mergeCell ref="B14:B17"/>
    <mergeCell ref="B18:B26"/>
    <mergeCell ref="C14:C17"/>
    <mergeCell ref="D14:D17"/>
  </mergeCells>
  <printOptions horizontalCentered="1"/>
  <pageMargins left="0.5" right="0.5" top="1" bottom="1" header="0.5" footer="0.5"/>
  <pageSetup firstPageNumber="35" useFirstPageNumber="1" horizontalDpi="600" verticalDpi="600" orientation="landscape" scale="85" r:id="rId1"/>
  <headerFooter alignWithMargins="0">
    <oddHeader>&amp;L&amp;11FINAL</oddHeader>
    <oddFooter>&amp;L&amp;"Arial,Italic"&amp;8August 2010&amp;C&amp;8&amp;P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Addley</dc:creator>
  <cp:keywords/>
  <dc:description/>
  <cp:lastModifiedBy>Karen Butler</cp:lastModifiedBy>
  <cp:lastPrinted>2010-08-05T16:26:11Z</cp:lastPrinted>
  <dcterms:created xsi:type="dcterms:W3CDTF">2009-06-08T23:03:51Z</dcterms:created>
  <dcterms:modified xsi:type="dcterms:W3CDTF">2010-08-05T20:36:34Z</dcterms:modified>
  <cp:category/>
  <cp:version/>
  <cp:contentType/>
  <cp:contentStatus/>
</cp:coreProperties>
</file>